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aniafavretto\Desktop\"/>
    </mc:Choice>
  </mc:AlternateContent>
  <xr:revisionPtr revIDLastSave="0" documentId="8_{EB803719-9813-40F8-B973-BD89AB02AC43}" xr6:coauthVersionLast="36" xr6:coauthVersionMax="36" xr10:uidLastSave="{00000000-0000-0000-0000-000000000000}"/>
  <bookViews>
    <workbookView xWindow="0" yWindow="0" windowWidth="24000" windowHeight="9525" xr2:uid="{F8C5A3D0-40B5-47C7-969A-EB7067F30E57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B34" i="1" s="1"/>
  <c r="E4" i="1"/>
  <c r="C9" i="1" s="1"/>
  <c r="E9" i="1" s="1"/>
  <c r="C30" i="1" l="1"/>
  <c r="E30" i="1" s="1"/>
  <c r="C22" i="1"/>
  <c r="E22" i="1" s="1"/>
  <c r="C14" i="1"/>
  <c r="E14" i="1" s="1"/>
  <c r="C28" i="1"/>
  <c r="E28" i="1" s="1"/>
  <c r="C20" i="1"/>
  <c r="E20" i="1" s="1"/>
  <c r="C12" i="1"/>
  <c r="E12" i="1" s="1"/>
  <c r="C26" i="1"/>
  <c r="E26" i="1" s="1"/>
  <c r="C18" i="1"/>
  <c r="E18" i="1" s="1"/>
  <c r="C10" i="1"/>
  <c r="E10" i="1" s="1"/>
  <c r="C8" i="1"/>
  <c r="E8" i="1" s="1"/>
  <c r="C24" i="1"/>
  <c r="E24" i="1" s="1"/>
  <c r="C16" i="1"/>
  <c r="E16" i="1" s="1"/>
  <c r="C31" i="1"/>
  <c r="E31" i="1" s="1"/>
  <c r="C27" i="1"/>
  <c r="E27" i="1" s="1"/>
  <c r="C23" i="1"/>
  <c r="E23" i="1" s="1"/>
  <c r="C19" i="1"/>
  <c r="E19" i="1" s="1"/>
  <c r="C15" i="1"/>
  <c r="E15" i="1" s="1"/>
  <c r="C11" i="1"/>
  <c r="E11" i="1" s="1"/>
  <c r="C29" i="1"/>
  <c r="E29" i="1" s="1"/>
  <c r="C25" i="1"/>
  <c r="E25" i="1" s="1"/>
  <c r="C21" i="1"/>
  <c r="E21" i="1" s="1"/>
  <c r="C17" i="1"/>
  <c r="E17" i="1" s="1"/>
  <c r="C13" i="1"/>
  <c r="E13" i="1" s="1"/>
  <c r="E32" i="1" l="1"/>
  <c r="C32" i="1"/>
  <c r="E5" i="1" l="1"/>
</calcChain>
</file>

<file path=xl/sharedStrings.xml><?xml version="1.0" encoding="utf-8"?>
<sst xmlns="http://schemas.openxmlformats.org/spreadsheetml/2006/main" count="18" uniqueCount="17">
  <si>
    <t>PROPORÇÃO</t>
  </si>
  <si>
    <t>MUNICÍPIO</t>
  </si>
  <si>
    <t>BASE DE CÁLCULO</t>
  </si>
  <si>
    <t>ALÍQUOTA</t>
  </si>
  <si>
    <t>IMPOSTO DEVIDO</t>
  </si>
  <si>
    <t>A</t>
  </si>
  <si>
    <t>B</t>
  </si>
  <si>
    <t>C</t>
  </si>
  <si>
    <t>D</t>
  </si>
  <si>
    <t>TOTAL DA NOTA</t>
  </si>
  <si>
    <t>MATERIAIS</t>
  </si>
  <si>
    <t>ALÍQUOTA MÉDIA</t>
  </si>
  <si>
    <t>EMPRESA</t>
  </si>
  <si>
    <t>CNPJ</t>
  </si>
  <si>
    <t>CONTRATO</t>
  </si>
  <si>
    <t>MEDIÇÃO Nº</t>
  </si>
  <si>
    <t>Integridade: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</si>
</sst>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&lt;=99999999999]000\.000\.000\-00;00\.000\.000\/0000\-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9" fontId="4" fillId="0" borderId="1" xfId="2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0" fontId="2" fillId="0" borderId="1" xfId="0" applyFont="1" applyBorder="1"/>
    <xf numFmtId="43" fontId="0" fillId="0" borderId="1" xfId="1" applyFont="1" applyBorder="1"/>
    <xf numFmtId="43" fontId="0" fillId="0" borderId="1" xfId="0" applyNumberFormat="1" applyBorder="1"/>
    <xf numFmtId="10" fontId="0" fillId="0" borderId="1" xfId="2" applyNumberFormat="1" applyFont="1" applyBorder="1"/>
    <xf numFmtId="164" fontId="0" fillId="0" borderId="0" xfId="0" applyNumberFormat="1"/>
    <xf numFmtId="0" fontId="2" fillId="0" borderId="0" xfId="0" applyFont="1"/>
    <xf numFmtId="0" fontId="5" fillId="0" borderId="0" xfId="0" applyFont="1" applyAlignment="1">
      <alignment horizontal="left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25507-B9E5-48EC-97CB-DA2C6F219C78}">
  <dimension ref="A1:E34"/>
  <sheetViews>
    <sheetView tabSelected="1" workbookViewId="0"/>
  </sheetViews>
  <sheetFormatPr defaultRowHeight="15" x14ac:dyDescent="0.25"/>
  <cols>
    <col min="1" max="3" width="21.28515625" customWidth="1"/>
    <col min="4" max="4" width="16.85546875" bestFit="1" customWidth="1"/>
    <col min="5" max="5" width="21.28515625" customWidth="1"/>
  </cols>
  <sheetData>
    <row r="1" spans="1:5" x14ac:dyDescent="0.25">
      <c r="A1" s="12" t="s">
        <v>12</v>
      </c>
    </row>
    <row r="2" spans="1:5" x14ac:dyDescent="0.25">
      <c r="A2" s="12" t="s">
        <v>13</v>
      </c>
      <c r="B2" s="11"/>
      <c r="D2" s="7" t="s">
        <v>9</v>
      </c>
      <c r="E2" s="8">
        <v>100000</v>
      </c>
    </row>
    <row r="3" spans="1:5" x14ac:dyDescent="0.25">
      <c r="A3" s="12" t="s">
        <v>14</v>
      </c>
      <c r="D3" s="7" t="s">
        <v>10</v>
      </c>
      <c r="E3" s="8">
        <v>5000</v>
      </c>
    </row>
    <row r="4" spans="1:5" x14ac:dyDescent="0.25">
      <c r="A4" s="12" t="s">
        <v>15</v>
      </c>
      <c r="D4" s="7" t="s">
        <v>2</v>
      </c>
      <c r="E4" s="9">
        <f>E2-E3</f>
        <v>95000</v>
      </c>
    </row>
    <row r="5" spans="1:5" x14ac:dyDescent="0.25">
      <c r="D5" s="7" t="s">
        <v>11</v>
      </c>
      <c r="E5" s="10">
        <f>E32/C32</f>
        <v>3.4425052631578947E-2</v>
      </c>
    </row>
    <row r="7" spans="1:5" ht="15.75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</row>
    <row r="8" spans="1:5" ht="15.75" x14ac:dyDescent="0.25">
      <c r="A8" s="2">
        <v>0.1053</v>
      </c>
      <c r="B8" s="3" t="s">
        <v>5</v>
      </c>
      <c r="C8" s="4">
        <f t="shared" ref="C8:C31" si="0">ROUND($E$4*A8,2)</f>
        <v>10003.5</v>
      </c>
      <c r="D8" s="2">
        <v>0.05</v>
      </c>
      <c r="E8" s="6">
        <f>ROUND(C8*D8,2)</f>
        <v>500.18</v>
      </c>
    </row>
    <row r="9" spans="1:5" ht="15.75" x14ac:dyDescent="0.25">
      <c r="A9" s="2">
        <v>0.11219999999999999</v>
      </c>
      <c r="B9" s="3" t="s">
        <v>6</v>
      </c>
      <c r="C9" s="4">
        <f t="shared" si="0"/>
        <v>10659</v>
      </c>
      <c r="D9" s="2">
        <v>0.03</v>
      </c>
      <c r="E9" s="6">
        <f t="shared" ref="E9:E31" si="1">ROUND(C9*D9,2)</f>
        <v>319.77</v>
      </c>
    </row>
    <row r="10" spans="1:5" ht="15.75" x14ac:dyDescent="0.25">
      <c r="A10" s="2">
        <v>0.50719999999999998</v>
      </c>
      <c r="B10" s="3" t="s">
        <v>7</v>
      </c>
      <c r="C10" s="4">
        <f t="shared" si="0"/>
        <v>48184</v>
      </c>
      <c r="D10" s="2">
        <v>0.04</v>
      </c>
      <c r="E10" s="6">
        <f t="shared" si="1"/>
        <v>1927.36</v>
      </c>
    </row>
    <row r="11" spans="1:5" ht="15.75" x14ac:dyDescent="0.25">
      <c r="A11" s="2">
        <v>0.27529999999999999</v>
      </c>
      <c r="B11" s="3" t="s">
        <v>8</v>
      </c>
      <c r="C11" s="4">
        <f t="shared" si="0"/>
        <v>26153.5</v>
      </c>
      <c r="D11" s="2">
        <v>0.02</v>
      </c>
      <c r="E11" s="6">
        <f t="shared" si="1"/>
        <v>523.07000000000005</v>
      </c>
    </row>
    <row r="12" spans="1:5" ht="15.75" x14ac:dyDescent="0.25">
      <c r="A12" s="5"/>
      <c r="B12" s="3"/>
      <c r="C12" s="4">
        <f t="shared" si="0"/>
        <v>0</v>
      </c>
      <c r="D12" s="5"/>
      <c r="E12" s="6">
        <f t="shared" si="1"/>
        <v>0</v>
      </c>
    </row>
    <row r="13" spans="1:5" ht="15.75" x14ac:dyDescent="0.25">
      <c r="A13" s="5"/>
      <c r="B13" s="3"/>
      <c r="C13" s="4">
        <f t="shared" si="0"/>
        <v>0</v>
      </c>
      <c r="D13" s="5"/>
      <c r="E13" s="6">
        <f t="shared" si="1"/>
        <v>0</v>
      </c>
    </row>
    <row r="14" spans="1:5" ht="15.75" x14ac:dyDescent="0.25">
      <c r="A14" s="5"/>
      <c r="B14" s="3"/>
      <c r="C14" s="4">
        <f t="shared" si="0"/>
        <v>0</v>
      </c>
      <c r="D14" s="5"/>
      <c r="E14" s="6">
        <f t="shared" si="1"/>
        <v>0</v>
      </c>
    </row>
    <row r="15" spans="1:5" ht="15.75" x14ac:dyDescent="0.25">
      <c r="A15" s="5"/>
      <c r="B15" s="3"/>
      <c r="C15" s="4">
        <f t="shared" si="0"/>
        <v>0</v>
      </c>
      <c r="D15" s="5"/>
      <c r="E15" s="6">
        <f t="shared" si="1"/>
        <v>0</v>
      </c>
    </row>
    <row r="16" spans="1:5" ht="15.75" x14ac:dyDescent="0.25">
      <c r="A16" s="5"/>
      <c r="B16" s="3"/>
      <c r="C16" s="4">
        <f t="shared" si="0"/>
        <v>0</v>
      </c>
      <c r="D16" s="5"/>
      <c r="E16" s="6">
        <f t="shared" si="1"/>
        <v>0</v>
      </c>
    </row>
    <row r="17" spans="1:5" ht="15.75" x14ac:dyDescent="0.25">
      <c r="A17" s="5"/>
      <c r="B17" s="3"/>
      <c r="C17" s="4">
        <f t="shared" si="0"/>
        <v>0</v>
      </c>
      <c r="D17" s="5"/>
      <c r="E17" s="6">
        <f t="shared" si="1"/>
        <v>0</v>
      </c>
    </row>
    <row r="18" spans="1:5" ht="15.75" x14ac:dyDescent="0.25">
      <c r="A18" s="5"/>
      <c r="B18" s="3"/>
      <c r="C18" s="4">
        <f t="shared" si="0"/>
        <v>0</v>
      </c>
      <c r="D18" s="5"/>
      <c r="E18" s="6">
        <f t="shared" si="1"/>
        <v>0</v>
      </c>
    </row>
    <row r="19" spans="1:5" ht="15.75" x14ac:dyDescent="0.25">
      <c r="A19" s="5"/>
      <c r="B19" s="3"/>
      <c r="C19" s="4">
        <f t="shared" si="0"/>
        <v>0</v>
      </c>
      <c r="D19" s="5"/>
      <c r="E19" s="6">
        <f t="shared" si="1"/>
        <v>0</v>
      </c>
    </row>
    <row r="20" spans="1:5" ht="15.75" x14ac:dyDescent="0.25">
      <c r="A20" s="5"/>
      <c r="B20" s="3"/>
      <c r="C20" s="4">
        <f t="shared" si="0"/>
        <v>0</v>
      </c>
      <c r="D20" s="5"/>
      <c r="E20" s="6">
        <f t="shared" si="1"/>
        <v>0</v>
      </c>
    </row>
    <row r="21" spans="1:5" ht="15.75" x14ac:dyDescent="0.25">
      <c r="A21" s="5"/>
      <c r="B21" s="3"/>
      <c r="C21" s="4">
        <f t="shared" si="0"/>
        <v>0</v>
      </c>
      <c r="D21" s="5"/>
      <c r="E21" s="6">
        <f t="shared" si="1"/>
        <v>0</v>
      </c>
    </row>
    <row r="22" spans="1:5" ht="15.75" x14ac:dyDescent="0.25">
      <c r="A22" s="5"/>
      <c r="B22" s="3"/>
      <c r="C22" s="4">
        <f t="shared" si="0"/>
        <v>0</v>
      </c>
      <c r="D22" s="5"/>
      <c r="E22" s="6">
        <f t="shared" si="1"/>
        <v>0</v>
      </c>
    </row>
    <row r="23" spans="1:5" ht="15.75" x14ac:dyDescent="0.25">
      <c r="A23" s="5"/>
      <c r="B23" s="3"/>
      <c r="C23" s="4">
        <f t="shared" si="0"/>
        <v>0</v>
      </c>
      <c r="D23" s="5"/>
      <c r="E23" s="6">
        <f t="shared" si="1"/>
        <v>0</v>
      </c>
    </row>
    <row r="24" spans="1:5" ht="15.75" x14ac:dyDescent="0.25">
      <c r="A24" s="5"/>
      <c r="B24" s="3"/>
      <c r="C24" s="4">
        <f t="shared" si="0"/>
        <v>0</v>
      </c>
      <c r="D24" s="5"/>
      <c r="E24" s="6">
        <f t="shared" si="1"/>
        <v>0</v>
      </c>
    </row>
    <row r="25" spans="1:5" ht="15.75" x14ac:dyDescent="0.25">
      <c r="A25" s="5"/>
      <c r="B25" s="3"/>
      <c r="C25" s="4">
        <f t="shared" si="0"/>
        <v>0</v>
      </c>
      <c r="D25" s="5"/>
      <c r="E25" s="6">
        <f t="shared" si="1"/>
        <v>0</v>
      </c>
    </row>
    <row r="26" spans="1:5" ht="15.75" x14ac:dyDescent="0.25">
      <c r="A26" s="5"/>
      <c r="B26" s="3"/>
      <c r="C26" s="4">
        <f t="shared" si="0"/>
        <v>0</v>
      </c>
      <c r="D26" s="5"/>
      <c r="E26" s="6">
        <f t="shared" si="1"/>
        <v>0</v>
      </c>
    </row>
    <row r="27" spans="1:5" ht="15.75" x14ac:dyDescent="0.25">
      <c r="A27" s="5"/>
      <c r="B27" s="3"/>
      <c r="C27" s="4">
        <f t="shared" si="0"/>
        <v>0</v>
      </c>
      <c r="D27" s="5"/>
      <c r="E27" s="6">
        <f t="shared" si="1"/>
        <v>0</v>
      </c>
    </row>
    <row r="28" spans="1:5" ht="15.75" x14ac:dyDescent="0.25">
      <c r="A28" s="5"/>
      <c r="B28" s="3"/>
      <c r="C28" s="4">
        <f t="shared" si="0"/>
        <v>0</v>
      </c>
      <c r="D28" s="5"/>
      <c r="E28" s="6">
        <f t="shared" si="1"/>
        <v>0</v>
      </c>
    </row>
    <row r="29" spans="1:5" ht="15.75" x14ac:dyDescent="0.25">
      <c r="A29" s="5"/>
      <c r="B29" s="3"/>
      <c r="C29" s="4">
        <f t="shared" si="0"/>
        <v>0</v>
      </c>
      <c r="D29" s="5"/>
      <c r="E29" s="6">
        <f t="shared" si="1"/>
        <v>0</v>
      </c>
    </row>
    <row r="30" spans="1:5" ht="15.75" x14ac:dyDescent="0.25">
      <c r="A30" s="5"/>
      <c r="B30" s="3"/>
      <c r="C30" s="4">
        <f t="shared" si="0"/>
        <v>0</v>
      </c>
      <c r="D30" s="5"/>
      <c r="E30" s="6">
        <f t="shared" si="1"/>
        <v>0</v>
      </c>
    </row>
    <row r="31" spans="1:5" ht="15.75" x14ac:dyDescent="0.25">
      <c r="A31" s="5"/>
      <c r="B31" s="3"/>
      <c r="C31" s="4">
        <f t="shared" si="0"/>
        <v>0</v>
      </c>
      <c r="D31" s="5"/>
      <c r="E31" s="6">
        <f t="shared" si="1"/>
        <v>0</v>
      </c>
    </row>
    <row r="32" spans="1:5" ht="15.75" x14ac:dyDescent="0.25">
      <c r="A32" s="2">
        <f>SUM(A8:A31)</f>
        <v>1</v>
      </c>
      <c r="B32" s="3"/>
      <c r="C32" s="4">
        <f>SUM(C8:C31)</f>
        <v>95000</v>
      </c>
      <c r="D32" s="3"/>
      <c r="E32" s="4">
        <f>SUM(E8:E31)</f>
        <v>3270.38</v>
      </c>
    </row>
    <row r="34" spans="1:2" x14ac:dyDescent="0.25">
      <c r="A34" s="12" t="s">
        <v>16</v>
      </c>
      <c r="B34" s="13" t="str">
        <f>IF(A32&lt;&gt;1,"ERRO - conferir proporção","OK")</f>
        <v>OK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DERPR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 Derzi Bou Khezam</dc:creator>
  <cp:lastModifiedBy>Silvania Favretto da Silva</cp:lastModifiedBy>
  <dcterms:created xsi:type="dcterms:W3CDTF">2022-03-11T11:38:40Z</dcterms:created>
  <dcterms:modified xsi:type="dcterms:W3CDTF">2022-09-14T13:31:28Z</dcterms:modified>
</cp:coreProperties>
</file>